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4TO TRIMESTRE 2024\TITULO V\"/>
    </mc:Choice>
  </mc:AlternateContent>
  <xr:revisionPtr revIDLastSave="0" documentId="13_ncr:1_{43A84F0E-4DD7-4F1D-BF42-364867D7BF8A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DICIEMBRE 2024" sheetId="23" r:id="rId6"/>
  </sheets>
  <definedNames>
    <definedName name="_xlnm.Print_Area" localSheetId="0">ABRIL!$A$1:$E$46</definedName>
    <definedName name="_xlnm.Print_Area" localSheetId="5">'DICIEMBRE 2024'!$A$1:$E$70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23" l="1"/>
  <c r="D55" i="23"/>
  <c r="D26" i="23"/>
  <c r="E26" i="23" s="1"/>
  <c r="D68" i="23"/>
  <c r="D64" i="23"/>
  <c r="D60" i="23"/>
  <c r="D49" i="23"/>
  <c r="D46" i="23"/>
  <c r="D41" i="23"/>
  <c r="D36" i="23"/>
  <c r="D33" i="23"/>
  <c r="D31" i="23"/>
  <c r="D19" i="23"/>
  <c r="D13" i="23"/>
  <c r="C19" i="23"/>
  <c r="C33" i="23"/>
  <c r="C46" i="23"/>
  <c r="C64" i="23"/>
  <c r="E46" i="23" l="1"/>
  <c r="E64" i="23"/>
  <c r="C60" i="23"/>
  <c r="E60" i="23" l="1"/>
  <c r="E19" i="23"/>
  <c r="C68" i="23"/>
  <c r="C55" i="23"/>
  <c r="C49" i="23"/>
  <c r="C41" i="23"/>
  <c r="C36" i="23"/>
  <c r="C31" i="23"/>
  <c r="C26" i="23"/>
  <c r="C13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C69" i="23" l="1"/>
  <c r="E13" i="23"/>
  <c r="E68" i="23"/>
  <c r="E33" i="23"/>
  <c r="E49" i="23"/>
  <c r="E36" i="23"/>
  <c r="E55" i="23"/>
  <c r="E31" i="23"/>
  <c r="E41" i="23"/>
  <c r="E52" i="22"/>
  <c r="E40" i="22"/>
  <c r="E55" i="22"/>
  <c r="E62" i="22"/>
  <c r="E60" i="22"/>
  <c r="E43" i="22"/>
  <c r="E54" i="21"/>
  <c r="E69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<sst xmlns="http://schemas.openxmlformats.org/spreadsheetml/2006/main" count="394" uniqueCount="63">
  <si>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</si>
  <si>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</si>
  <si>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</si>
  <si>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</si>
  <si>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</si>
  <si>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</si>
  <si>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</si>
  <si>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</si>
  <si>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</si>
  <si>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</si>
  <si>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</si>
  <si>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</si>
  <si>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</si>
  <si>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</si>
  <si>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</si>
  <si>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</si>
  <si>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</si>
  <si>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</si>
  <si>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</si>
  <si>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</si>
  <si>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</si>
  <si>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</si>
  <si>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</si>
  <si>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</si>
  <si>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</si>
  <si>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</si>
  <si>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</si>
  <si>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</si>
  <si>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</si>
  <si>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</si>
  <si>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</si>
  <si>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</si>
  <si>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</si>
  <si>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</si>
  <si>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</si>
  <si>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</si>
  <si>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</si>
  <si>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</si>
  <si>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</si>
  <si>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</si>
  <si>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</si>
  <si>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</si>
  <si>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</si>
  <si>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</si>
  <si>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</si>
  <si>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</si>
  <si>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</si>
  <si>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FONDO GENERAL DE PARTICIPACIONES 2024</t>
  </si>
  <si>
    <t>FONDO DE FOMENTO MUNICIPAL 2024</t>
  </si>
  <si>
    <t>FORTAMUN 2024</t>
  </si>
  <si>
    <t>IESP TABACOS 2024</t>
  </si>
  <si>
    <t>FONDO DE APORTACIONES PARA LA INFRAESTRUCTURA SOCIAL MUNICIPAL  2024</t>
  </si>
  <si>
    <t>IMPUESTO SOBRE AUTOMÓVILES NUEVOS (I.S.A.N.) 2024</t>
  </si>
  <si>
    <t>FONDO DE FISCALIZACIÓN Y RECAUDACIÓN 2024</t>
  </si>
  <si>
    <t>IVFGASOLINAS 2024</t>
  </si>
  <si>
    <t>FONDO DE COMPENSACION DEL IMPUESTO SOBRE AUTOMOVILES NUEVOS 2024</t>
  </si>
  <si>
    <t>DEVOLUCIÓN DE IMPUESTO SOBRE LA RENTA (I.S.R.) 2024</t>
  </si>
  <si>
    <t>ISR ENAJENACION DE BIENES INMUEBLES 2024</t>
  </si>
  <si>
    <t>FONDO DE ESTABILIZACION DE LOS INGRESOS DE LAS ENTIDADES FEDERATIVAS FEIEF  2024</t>
  </si>
  <si>
    <t>FONDO DE COMPENSACIÓN 2024</t>
  </si>
  <si>
    <t>BIENES MUEBLES, INMUEBLES E INTANGIBLES</t>
  </si>
  <si>
    <t>01 DE ENERO AL 31 DE DICIEMBRE DE 2024</t>
  </si>
  <si>
    <t>INVERSION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</si>
</sst>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8" fontId="9" fillId="0" borderId="0" xfId="0" applyNumberFormat="1" applyFont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58" t="s">
        <v>37</v>
      </c>
      <c r="B3" s="58"/>
      <c r="C3" s="58"/>
      <c r="D3" s="58"/>
      <c r="E3" s="58"/>
    </row>
    <row r="5" spans="1:5" x14ac:dyDescent="0.3">
      <c r="A5" s="59" t="s">
        <v>2</v>
      </c>
      <c r="B5" s="60" t="s">
        <v>3</v>
      </c>
      <c r="C5" s="61" t="s">
        <v>4</v>
      </c>
      <c r="D5" s="61"/>
      <c r="E5" s="61" t="s">
        <v>7</v>
      </c>
    </row>
    <row r="6" spans="1:5" x14ac:dyDescent="0.3">
      <c r="A6" s="59"/>
      <c r="B6" s="60"/>
      <c r="C6" s="8" t="s">
        <v>5</v>
      </c>
      <c r="D6" s="8" t="s">
        <v>6</v>
      </c>
      <c r="E6" s="61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7" t="s">
        <v>19</v>
      </c>
      <c r="B38" s="57"/>
      <c r="C38" s="57"/>
      <c r="D38" s="57"/>
      <c r="E38" s="57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64" t="s">
        <v>20</v>
      </c>
      <c r="B40" s="64"/>
      <c r="C40" s="64"/>
      <c r="D40" s="64"/>
      <c r="E40" s="64"/>
    </row>
    <row r="41" spans="1:6" x14ac:dyDescent="0.3">
      <c r="A41" s="19"/>
      <c r="B41" s="19"/>
      <c r="C41" s="19"/>
      <c r="D41" s="19"/>
      <c r="E41" s="19"/>
    </row>
    <row r="42" spans="1:6" x14ac:dyDescent="0.3">
      <c r="A42" s="65" t="s">
        <v>25</v>
      </c>
      <c r="B42" s="65"/>
      <c r="C42" s="66" t="s">
        <v>26</v>
      </c>
      <c r="D42" s="67"/>
      <c r="E42" s="67"/>
    </row>
    <row r="43" spans="1:6" x14ac:dyDescent="0.3">
      <c r="A43" s="68" t="s">
        <v>27</v>
      </c>
      <c r="B43" s="69"/>
      <c r="C43" s="63" t="s">
        <v>28</v>
      </c>
      <c r="D43" s="69"/>
      <c r="E43" s="69"/>
    </row>
    <row r="44" spans="1:6" x14ac:dyDescent="0.3">
      <c r="C44" s="7"/>
      <c r="D44" s="7"/>
    </row>
    <row r="45" spans="1:6" x14ac:dyDescent="0.3">
      <c r="A45" s="62" t="s">
        <v>29</v>
      </c>
      <c r="B45" s="62"/>
      <c r="C45" s="62"/>
      <c r="D45" s="62"/>
      <c r="E45" s="62"/>
    </row>
    <row r="46" spans="1:6" x14ac:dyDescent="0.3">
      <c r="A46" s="63" t="s">
        <v>30</v>
      </c>
      <c r="B46" s="63"/>
      <c r="C46" s="63"/>
      <c r="D46" s="63"/>
      <c r="E46" s="63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58" t="s">
        <v>36</v>
      </c>
      <c r="B3" s="58"/>
      <c r="C3" s="58"/>
      <c r="D3" s="58"/>
      <c r="E3" s="58"/>
    </row>
    <row r="5" spans="1:5" x14ac:dyDescent="0.3">
      <c r="A5" s="59" t="s">
        <v>2</v>
      </c>
      <c r="B5" s="60" t="s">
        <v>3</v>
      </c>
      <c r="C5" s="61" t="s">
        <v>4</v>
      </c>
      <c r="D5" s="61"/>
      <c r="E5" s="61" t="s">
        <v>7</v>
      </c>
    </row>
    <row r="6" spans="1:5" x14ac:dyDescent="0.3">
      <c r="A6" s="59"/>
      <c r="B6" s="60"/>
      <c r="C6" s="8" t="s">
        <v>5</v>
      </c>
      <c r="D6" s="8" t="s">
        <v>6</v>
      </c>
      <c r="E6" s="61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7" t="s">
        <v>19</v>
      </c>
      <c r="B41" s="57"/>
      <c r="C41" s="57"/>
      <c r="D41" s="57"/>
      <c r="E41" s="57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4" t="s">
        <v>20</v>
      </c>
      <c r="B43" s="64"/>
      <c r="C43" s="64"/>
      <c r="D43" s="64"/>
      <c r="E43" s="64"/>
    </row>
    <row r="44" spans="1:6" x14ac:dyDescent="0.3">
      <c r="A44" s="19"/>
      <c r="B44" s="19"/>
      <c r="C44" s="19"/>
      <c r="D44" s="19"/>
      <c r="E44" s="19"/>
    </row>
    <row r="45" spans="1:6" x14ac:dyDescent="0.3">
      <c r="A45" s="65" t="s">
        <v>25</v>
      </c>
      <c r="B45" s="65"/>
      <c r="C45" s="66" t="s">
        <v>26</v>
      </c>
      <c r="D45" s="67"/>
      <c r="E45" s="67"/>
    </row>
    <row r="46" spans="1:6" x14ac:dyDescent="0.3">
      <c r="A46" s="68" t="s">
        <v>27</v>
      </c>
      <c r="B46" s="69"/>
      <c r="C46" s="63" t="s">
        <v>28</v>
      </c>
      <c r="D46" s="69"/>
      <c r="E46" s="69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62" t="s">
        <v>29</v>
      </c>
      <c r="B49" s="62"/>
      <c r="C49" s="62"/>
      <c r="D49" s="62"/>
      <c r="E49" s="62"/>
    </row>
    <row r="50" spans="1:5" x14ac:dyDescent="0.3">
      <c r="A50" s="63" t="s">
        <v>30</v>
      </c>
      <c r="B50" s="63"/>
      <c r="C50" s="63"/>
      <c r="D50" s="63"/>
      <c r="E50" s="63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58" t="s">
        <v>38</v>
      </c>
      <c r="B3" s="58"/>
      <c r="C3" s="58"/>
      <c r="D3" s="58"/>
      <c r="E3" s="58"/>
    </row>
    <row r="5" spans="1:5" x14ac:dyDescent="0.3">
      <c r="A5" s="59" t="s">
        <v>2</v>
      </c>
      <c r="B5" s="60" t="s">
        <v>3</v>
      </c>
      <c r="C5" s="61" t="s">
        <v>4</v>
      </c>
      <c r="D5" s="61"/>
      <c r="E5" s="61" t="s">
        <v>7</v>
      </c>
    </row>
    <row r="6" spans="1:5" x14ac:dyDescent="0.3">
      <c r="A6" s="59"/>
      <c r="B6" s="60"/>
      <c r="C6" s="8" t="s">
        <v>5</v>
      </c>
      <c r="D6" s="8" t="s">
        <v>6</v>
      </c>
      <c r="E6" s="61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7" t="s">
        <v>19</v>
      </c>
      <c r="B41" s="57"/>
      <c r="C41" s="57"/>
      <c r="D41" s="57"/>
      <c r="E41" s="57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4" t="s">
        <v>20</v>
      </c>
      <c r="B43" s="64"/>
      <c r="C43" s="64"/>
      <c r="D43" s="64"/>
      <c r="E43" s="64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5" t="s">
        <v>25</v>
      </c>
      <c r="B46" s="65"/>
      <c r="C46" s="66" t="s">
        <v>26</v>
      </c>
      <c r="D46" s="67"/>
      <c r="E46" s="67"/>
    </row>
    <row r="47" spans="1:6" x14ac:dyDescent="0.3">
      <c r="A47" s="68" t="s">
        <v>27</v>
      </c>
      <c r="B47" s="69"/>
      <c r="C47" s="63" t="s">
        <v>28</v>
      </c>
      <c r="D47" s="69"/>
      <c r="E47" s="69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62" t="s">
        <v>29</v>
      </c>
      <c r="B50" s="62"/>
      <c r="C50" s="62"/>
      <c r="D50" s="62"/>
      <c r="E50" s="62"/>
    </row>
    <row r="51" spans="1:5" x14ac:dyDescent="0.3">
      <c r="A51" s="63" t="s">
        <v>30</v>
      </c>
      <c r="B51" s="63"/>
      <c r="C51" s="63"/>
      <c r="D51" s="63"/>
      <c r="E51" s="63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58" t="s">
        <v>41</v>
      </c>
      <c r="B3" s="58"/>
      <c r="C3" s="58"/>
      <c r="D3" s="58"/>
      <c r="E3" s="58"/>
    </row>
    <row r="5" spans="1:5" x14ac:dyDescent="0.3">
      <c r="A5" s="70" t="s">
        <v>2</v>
      </c>
      <c r="B5" s="60" t="s">
        <v>3</v>
      </c>
      <c r="C5" s="61" t="s">
        <v>4</v>
      </c>
      <c r="D5" s="61"/>
      <c r="E5" s="61" t="s">
        <v>7</v>
      </c>
    </row>
    <row r="6" spans="1:5" x14ac:dyDescent="0.3">
      <c r="A6" s="70"/>
      <c r="B6" s="60"/>
      <c r="C6" s="8" t="s">
        <v>5</v>
      </c>
      <c r="D6" s="8" t="s">
        <v>6</v>
      </c>
      <c r="E6" s="61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7" t="s">
        <v>19</v>
      </c>
      <c r="B57" s="57"/>
      <c r="C57" s="57"/>
      <c r="D57" s="57"/>
      <c r="E57" s="57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64" t="s">
        <v>20</v>
      </c>
      <c r="B59" s="64"/>
      <c r="C59" s="64"/>
      <c r="D59" s="64"/>
      <c r="E59" s="64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5" t="s">
        <v>25</v>
      </c>
      <c r="B62" s="65"/>
      <c r="C62" s="66" t="s">
        <v>26</v>
      </c>
      <c r="D62" s="67"/>
      <c r="E62" s="67"/>
    </row>
    <row r="63" spans="1:7" x14ac:dyDescent="0.3">
      <c r="A63" s="68" t="s">
        <v>27</v>
      </c>
      <c r="B63" s="69"/>
      <c r="C63" s="63" t="s">
        <v>28</v>
      </c>
      <c r="D63" s="69"/>
      <c r="E63" s="69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62" t="s">
        <v>29</v>
      </c>
      <c r="B66" s="62"/>
      <c r="C66" s="62"/>
      <c r="D66" s="62"/>
      <c r="E66" s="62"/>
    </row>
    <row r="67" spans="1:5" x14ac:dyDescent="0.3">
      <c r="A67" s="63" t="s">
        <v>30</v>
      </c>
      <c r="B67" s="63"/>
      <c r="C67" s="63"/>
      <c r="D67" s="63"/>
      <c r="E67" s="63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58" t="s">
        <v>43</v>
      </c>
      <c r="B3" s="58"/>
      <c r="C3" s="58"/>
      <c r="D3" s="58"/>
      <c r="E3" s="58"/>
    </row>
    <row r="5" spans="1:5" x14ac:dyDescent="0.3">
      <c r="A5" s="70" t="s">
        <v>2</v>
      </c>
      <c r="B5" s="60" t="s">
        <v>3</v>
      </c>
      <c r="C5" s="61" t="s">
        <v>4</v>
      </c>
      <c r="D5" s="61"/>
      <c r="E5" s="61" t="s">
        <v>7</v>
      </c>
    </row>
    <row r="6" spans="1:5" x14ac:dyDescent="0.3">
      <c r="A6" s="70"/>
      <c r="B6" s="60"/>
      <c r="C6" s="8" t="s">
        <v>5</v>
      </c>
      <c r="D6" s="8" t="s">
        <v>6</v>
      </c>
      <c r="E6" s="61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7" t="s">
        <v>19</v>
      </c>
      <c r="B65" s="57"/>
      <c r="C65" s="57"/>
      <c r="D65" s="57"/>
      <c r="E65" s="57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64" t="s">
        <v>20</v>
      </c>
      <c r="B67" s="64"/>
      <c r="C67" s="64"/>
      <c r="D67" s="64"/>
      <c r="E67" s="64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5" t="s">
        <v>25</v>
      </c>
      <c r="B70" s="65"/>
      <c r="C70" s="66" t="s">
        <v>26</v>
      </c>
      <c r="D70" s="67"/>
      <c r="E70" s="67"/>
    </row>
    <row r="71" spans="1:5" x14ac:dyDescent="0.3">
      <c r="A71" s="68" t="s">
        <v>27</v>
      </c>
      <c r="B71" s="69"/>
      <c r="C71" s="63" t="s">
        <v>28</v>
      </c>
      <c r="D71" s="69"/>
      <c r="E71" s="69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62" t="s">
        <v>29</v>
      </c>
      <c r="B74" s="62"/>
      <c r="C74" s="62"/>
      <c r="D74" s="62"/>
      <c r="E74" s="62"/>
    </row>
    <row r="75" spans="1:5" x14ac:dyDescent="0.3">
      <c r="A75" s="63" t="s">
        <v>30</v>
      </c>
      <c r="B75" s="63"/>
      <c r="C75" s="63"/>
      <c r="D75" s="63"/>
      <c r="E75" s="63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72"/>
  <sheetViews>
    <sheetView tabSelected="1" view="pageBreakPreview" zoomScale="115" zoomScaleNormal="100" zoomScaleSheetLayoutView="115" workbookViewId="0">
      <selection activeCell="B7" sqref="B7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8.28515625" style="10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2" t="s">
        <v>0</v>
      </c>
      <c r="B1" s="72"/>
      <c r="C1" s="72"/>
      <c r="D1" s="72"/>
      <c r="E1" s="72"/>
    </row>
    <row r="2" spans="1:9" x14ac:dyDescent="0.3">
      <c r="A2" s="73" t="s">
        <v>1</v>
      </c>
      <c r="B2" s="73"/>
      <c r="C2" s="73"/>
      <c r="D2" s="73"/>
      <c r="E2" s="73"/>
    </row>
    <row r="3" spans="1:9" x14ac:dyDescent="0.3">
      <c r="A3" s="74" t="s">
        <v>61</v>
      </c>
      <c r="B3" s="74"/>
      <c r="C3" s="74"/>
      <c r="D3" s="74"/>
      <c r="E3" s="74"/>
    </row>
    <row r="4" spans="1:9" x14ac:dyDescent="0.3">
      <c r="A4" s="50"/>
      <c r="B4" s="13"/>
    </row>
    <row r="5" spans="1:9" x14ac:dyDescent="0.3">
      <c r="A5" s="70" t="s">
        <v>2</v>
      </c>
      <c r="B5" s="60" t="s">
        <v>3</v>
      </c>
      <c r="C5" s="61" t="s">
        <v>4</v>
      </c>
      <c r="D5" s="61"/>
      <c r="E5" s="61" t="s">
        <v>7</v>
      </c>
    </row>
    <row r="6" spans="1:9" ht="29.25" customHeight="1" x14ac:dyDescent="0.3">
      <c r="A6" s="70"/>
      <c r="B6" s="60"/>
      <c r="C6" s="8" t="s">
        <v>5</v>
      </c>
      <c r="D6" s="8" t="s">
        <v>6</v>
      </c>
      <c r="E6" s="61"/>
    </row>
    <row r="7" spans="1:9" s="26" customFormat="1" ht="39.75" customHeight="1" x14ac:dyDescent="0.25">
      <c r="A7" s="23" t="s">
        <v>47</v>
      </c>
      <c r="B7" s="45"/>
      <c r="C7" s="25">
        <v>44982793.619999997</v>
      </c>
      <c r="D7" s="45"/>
      <c r="E7" s="25"/>
    </row>
    <row r="8" spans="1:9" s="26" customFormat="1" ht="30" customHeight="1" x14ac:dyDescent="0.25">
      <c r="A8" s="23"/>
      <c r="B8" s="24" t="s">
        <v>8</v>
      </c>
      <c r="C8" s="25"/>
      <c r="D8" s="51">
        <v>29078778.620000001</v>
      </c>
      <c r="E8" s="25"/>
    </row>
    <row r="9" spans="1:9" s="26" customFormat="1" ht="30" customHeight="1" x14ac:dyDescent="0.25">
      <c r="A9" s="23"/>
      <c r="B9" s="46" t="s">
        <v>9</v>
      </c>
      <c r="C9" s="25"/>
      <c r="D9" s="51">
        <v>1517957.72</v>
      </c>
      <c r="E9" s="25"/>
    </row>
    <row r="10" spans="1:9" s="26" customFormat="1" ht="33.75" customHeight="1" x14ac:dyDescent="0.25">
      <c r="A10" s="23"/>
      <c r="B10" s="24" t="s">
        <v>31</v>
      </c>
      <c r="C10" s="25"/>
      <c r="D10" s="51">
        <v>1333364.8700000001</v>
      </c>
      <c r="E10" s="25"/>
    </row>
    <row r="11" spans="1:9" s="26" customFormat="1" ht="33.75" customHeight="1" x14ac:dyDescent="0.25">
      <c r="A11" s="23"/>
      <c r="B11" s="24" t="s">
        <v>10</v>
      </c>
      <c r="C11" s="25"/>
      <c r="D11" s="51">
        <v>9121486.8900000006</v>
      </c>
      <c r="E11" s="25"/>
    </row>
    <row r="12" spans="1:9" s="26" customFormat="1" ht="33.75" customHeight="1" x14ac:dyDescent="0.25">
      <c r="A12" s="23"/>
      <c r="B12" s="24" t="s">
        <v>62</v>
      </c>
      <c r="C12" s="25"/>
      <c r="D12" s="51">
        <v>1517513.36</v>
      </c>
      <c r="E12" s="25"/>
    </row>
    <row r="13" spans="1:9" s="26" customFormat="1" ht="42.75" customHeight="1" x14ac:dyDescent="0.25">
      <c r="A13" s="23"/>
      <c r="B13" s="27" t="s">
        <v>11</v>
      </c>
      <c r="C13" s="28">
        <f>SUM(C7:C10)</f>
        <v>44982793.619999997</v>
      </c>
      <c r="D13" s="28">
        <f>SUM(D7:D12)</f>
        <v>42569101.460000001</v>
      </c>
      <c r="E13" s="28">
        <f>C13-D13</f>
        <v>2413692.1599999964</v>
      </c>
      <c r="G13" s="52"/>
      <c r="I13" s="31"/>
    </row>
    <row r="14" spans="1:9" s="26" customFormat="1" ht="39.75" customHeight="1" x14ac:dyDescent="0.25">
      <c r="A14" s="23" t="s">
        <v>48</v>
      </c>
      <c r="B14" s="45"/>
      <c r="C14" s="25">
        <v>15129161.380000001</v>
      </c>
      <c r="D14" s="45"/>
      <c r="E14" s="25"/>
    </row>
    <row r="15" spans="1:9" s="26" customFormat="1" ht="30" customHeight="1" x14ac:dyDescent="0.25">
      <c r="A15" s="23"/>
      <c r="B15" s="24" t="s">
        <v>8</v>
      </c>
      <c r="C15" s="25"/>
      <c r="D15" s="51">
        <v>4587221.38</v>
      </c>
      <c r="E15" s="25"/>
    </row>
    <row r="16" spans="1:9" s="26" customFormat="1" ht="30" customHeight="1" x14ac:dyDescent="0.25">
      <c r="A16" s="23"/>
      <c r="B16" s="46" t="s">
        <v>9</v>
      </c>
      <c r="C16" s="25"/>
      <c r="D16" s="51">
        <v>952735.04</v>
      </c>
      <c r="E16" s="25"/>
    </row>
    <row r="17" spans="1:9" s="26" customFormat="1" ht="36" customHeight="1" x14ac:dyDescent="0.25">
      <c r="A17" s="23"/>
      <c r="B17" s="24" t="s">
        <v>31</v>
      </c>
      <c r="C17" s="25"/>
      <c r="D17" s="51">
        <v>5418063.9199999999</v>
      </c>
      <c r="E17" s="25"/>
    </row>
    <row r="18" spans="1:9" s="26" customFormat="1" ht="36" customHeight="1" x14ac:dyDescent="0.25">
      <c r="A18" s="23"/>
      <c r="B18" s="24" t="s">
        <v>10</v>
      </c>
      <c r="C18" s="25"/>
      <c r="D18" s="51">
        <v>3198387.55</v>
      </c>
      <c r="E18" s="25"/>
    </row>
    <row r="19" spans="1:9" s="26" customFormat="1" ht="42.75" customHeight="1" x14ac:dyDescent="0.25">
      <c r="A19" s="23"/>
      <c r="B19" s="27" t="s">
        <v>11</v>
      </c>
      <c r="C19" s="28">
        <f>SUM(C14:C18)</f>
        <v>15129161.380000001</v>
      </c>
      <c r="D19" s="28">
        <f>SUM(D14:D18)</f>
        <v>14156407.890000001</v>
      </c>
      <c r="E19" s="28">
        <f>C19-D19</f>
        <v>972753.49000000022</v>
      </c>
      <c r="G19" s="52"/>
      <c r="I19" s="31"/>
    </row>
    <row r="20" spans="1:9" s="26" customFormat="1" ht="39.75" customHeight="1" x14ac:dyDescent="0.25">
      <c r="A20" s="23" t="s">
        <v>49</v>
      </c>
      <c r="B20" s="45"/>
      <c r="C20" s="25">
        <v>33690586.579999998</v>
      </c>
      <c r="D20" s="45"/>
      <c r="E20" s="25"/>
    </row>
    <row r="21" spans="1:9" s="26" customFormat="1" ht="30" customHeight="1" x14ac:dyDescent="0.25">
      <c r="A21" s="23"/>
      <c r="B21" s="24" t="s">
        <v>8</v>
      </c>
      <c r="C21" s="25"/>
      <c r="D21" s="51">
        <v>6079768.21</v>
      </c>
      <c r="E21" s="25"/>
    </row>
    <row r="22" spans="1:9" s="26" customFormat="1" ht="30" customHeight="1" x14ac:dyDescent="0.25">
      <c r="A22" s="23"/>
      <c r="B22" s="24" t="s">
        <v>9</v>
      </c>
      <c r="C22" s="25"/>
      <c r="D22" s="51">
        <v>7466013.8700000001</v>
      </c>
      <c r="E22" s="25"/>
    </row>
    <row r="23" spans="1:9" s="26" customFormat="1" ht="30" customHeight="1" x14ac:dyDescent="0.25">
      <c r="A23" s="23"/>
      <c r="B23" s="24" t="s">
        <v>31</v>
      </c>
      <c r="C23" s="25"/>
      <c r="D23" s="51">
        <v>14337837.699999999</v>
      </c>
      <c r="E23" s="25"/>
    </row>
    <row r="24" spans="1:9" s="26" customFormat="1" ht="36" customHeight="1" x14ac:dyDescent="0.25">
      <c r="A24" s="23"/>
      <c r="B24" s="24" t="s">
        <v>10</v>
      </c>
      <c r="C24" s="25"/>
      <c r="D24" s="51">
        <v>486388.11</v>
      </c>
      <c r="E24" s="25"/>
    </row>
    <row r="25" spans="1:9" s="26" customFormat="1" ht="36" customHeight="1" x14ac:dyDescent="0.25">
      <c r="A25" s="23"/>
      <c r="B25" s="24" t="s">
        <v>60</v>
      </c>
      <c r="C25" s="25"/>
      <c r="D25" s="51">
        <v>223432.78</v>
      </c>
      <c r="E25" s="25"/>
      <c r="G25" s="52"/>
      <c r="I25" s="52"/>
    </row>
    <row r="26" spans="1:9" s="26" customFormat="1" ht="42.75" customHeight="1" x14ac:dyDescent="0.25">
      <c r="A26" s="23"/>
      <c r="B26" s="27" t="s">
        <v>11</v>
      </c>
      <c r="C26" s="28">
        <f>SUM(C20:C23)</f>
        <v>33690586.579999998</v>
      </c>
      <c r="D26" s="53">
        <f>SUM(D21:D25)</f>
        <v>28593440.670000002</v>
      </c>
      <c r="E26" s="28">
        <f>C26-D26</f>
        <v>5097145.9099999964</v>
      </c>
    </row>
    <row r="27" spans="1:9" s="26" customFormat="1" ht="39.75" customHeight="1" x14ac:dyDescent="0.25">
      <c r="A27" s="29" t="s">
        <v>50</v>
      </c>
      <c r="B27" s="45"/>
      <c r="C27" s="25">
        <v>765434.1</v>
      </c>
      <c r="D27" s="45"/>
      <c r="E27" s="25"/>
    </row>
    <row r="28" spans="1:9" s="26" customFormat="1" ht="30" customHeight="1" x14ac:dyDescent="0.25">
      <c r="A28" s="23"/>
      <c r="B28" s="24" t="s">
        <v>9</v>
      </c>
      <c r="C28" s="25"/>
      <c r="D28" s="51">
        <v>263565.21000000002</v>
      </c>
      <c r="E28" s="25"/>
    </row>
    <row r="29" spans="1:9" s="26" customFormat="1" ht="30" customHeight="1" x14ac:dyDescent="0.25">
      <c r="A29" s="23"/>
      <c r="B29" s="24" t="s">
        <v>31</v>
      </c>
      <c r="C29" s="25"/>
      <c r="D29" s="51">
        <v>72933.36</v>
      </c>
      <c r="E29" s="25"/>
    </row>
    <row r="30" spans="1:9" s="26" customFormat="1" ht="36" customHeight="1" x14ac:dyDescent="0.25">
      <c r="A30" s="23"/>
      <c r="B30" s="24" t="s">
        <v>10</v>
      </c>
      <c r="C30" s="25"/>
      <c r="D30" s="51">
        <v>393218.91</v>
      </c>
      <c r="E30" s="25"/>
    </row>
    <row r="31" spans="1:9" s="26" customFormat="1" ht="42.75" customHeight="1" x14ac:dyDescent="0.25">
      <c r="A31" s="23"/>
      <c r="B31" s="27" t="s">
        <v>11</v>
      </c>
      <c r="C31" s="28">
        <f>SUM(C27:C28)</f>
        <v>765434.1</v>
      </c>
      <c r="D31" s="53">
        <f>SUM(D28:D30)</f>
        <v>729717.48</v>
      </c>
      <c r="E31" s="28">
        <f>C31-D31</f>
        <v>35716.619999999995</v>
      </c>
      <c r="G31" s="52"/>
      <c r="I31" s="52"/>
    </row>
    <row r="32" spans="1:9" s="26" customFormat="1" ht="39.75" customHeight="1" x14ac:dyDescent="0.25">
      <c r="A32" s="29" t="s">
        <v>51</v>
      </c>
      <c r="B32" s="45"/>
      <c r="C32" s="25">
        <v>17320104.309999999</v>
      </c>
      <c r="D32" s="55">
        <v>10547836.84</v>
      </c>
      <c r="E32" s="25"/>
    </row>
    <row r="33" spans="1:7" s="26" customFormat="1" ht="42.75" customHeight="1" x14ac:dyDescent="0.25">
      <c r="A33" s="23"/>
      <c r="B33" s="27" t="s">
        <v>11</v>
      </c>
      <c r="C33" s="28">
        <f>SUM(C32:C32)</f>
        <v>17320104.309999999</v>
      </c>
      <c r="D33" s="53">
        <f>SUM(D32:D32)</f>
        <v>10547836.84</v>
      </c>
      <c r="E33" s="28">
        <f>C33-D33</f>
        <v>6772267.4699999988</v>
      </c>
    </row>
    <row r="34" spans="1:7" s="26" customFormat="1" ht="39.75" customHeight="1" x14ac:dyDescent="0.25">
      <c r="A34" s="29" t="s">
        <v>52</v>
      </c>
      <c r="B34" s="45"/>
      <c r="C34" s="25">
        <v>569340.9</v>
      </c>
      <c r="D34" s="45"/>
      <c r="E34" s="25"/>
    </row>
    <row r="35" spans="1:7" s="26" customFormat="1" ht="42.75" customHeight="1" x14ac:dyDescent="0.25">
      <c r="A35" s="29"/>
      <c r="B35" s="24" t="s">
        <v>9</v>
      </c>
      <c r="C35" s="25"/>
      <c r="D35" s="51">
        <v>453337.13</v>
      </c>
      <c r="E35" s="25"/>
    </row>
    <row r="36" spans="1:7" s="26" customFormat="1" ht="42.75" customHeight="1" x14ac:dyDescent="0.25">
      <c r="A36" s="23"/>
      <c r="B36" s="27" t="s">
        <v>11</v>
      </c>
      <c r="C36" s="28">
        <f>SUM(C34:C35)</f>
        <v>569340.9</v>
      </c>
      <c r="D36" s="28">
        <f>SUM(D34:D35)</f>
        <v>453337.13</v>
      </c>
      <c r="E36" s="28">
        <f>C36-D36</f>
        <v>116003.77000000002</v>
      </c>
    </row>
    <row r="37" spans="1:7" s="26" customFormat="1" ht="39.75" customHeight="1" x14ac:dyDescent="0.25">
      <c r="A37" s="23" t="s">
        <v>53</v>
      </c>
      <c r="B37" s="45"/>
      <c r="C37" s="25">
        <v>1685265.82</v>
      </c>
      <c r="D37" s="45"/>
      <c r="E37" s="25"/>
    </row>
    <row r="38" spans="1:7" s="26" customFormat="1" ht="39.75" customHeight="1" x14ac:dyDescent="0.25">
      <c r="A38" s="23"/>
      <c r="B38" s="24" t="s">
        <v>9</v>
      </c>
      <c r="C38" s="25"/>
      <c r="D38" s="51">
        <v>1295163.06</v>
      </c>
      <c r="E38" s="25"/>
    </row>
    <row r="39" spans="1:7" s="26" customFormat="1" ht="30" customHeight="1" x14ac:dyDescent="0.25">
      <c r="A39" s="23"/>
      <c r="B39" s="24" t="s">
        <v>31</v>
      </c>
      <c r="C39" s="25"/>
      <c r="D39" s="51">
        <v>216416</v>
      </c>
      <c r="E39" s="25"/>
    </row>
    <row r="40" spans="1:7" s="26" customFormat="1" ht="36" customHeight="1" x14ac:dyDescent="0.25">
      <c r="A40" s="23"/>
      <c r="B40" s="24" t="s">
        <v>10</v>
      </c>
      <c r="C40" s="25"/>
      <c r="D40" s="51">
        <v>97092</v>
      </c>
      <c r="E40" s="25"/>
    </row>
    <row r="41" spans="1:7" s="26" customFormat="1" ht="42.75" customHeight="1" x14ac:dyDescent="0.25">
      <c r="A41" s="23"/>
      <c r="B41" s="27" t="s">
        <v>11</v>
      </c>
      <c r="C41" s="28">
        <f>SUM(C37:C38)</f>
        <v>1685265.82</v>
      </c>
      <c r="D41" s="28">
        <f>SUM(D37:D40)</f>
        <v>1608671.06</v>
      </c>
      <c r="E41" s="28">
        <f>C41-D41</f>
        <v>76594.760000000009</v>
      </c>
      <c r="G41" s="52"/>
    </row>
    <row r="42" spans="1:7" s="26" customFormat="1" ht="39.75" customHeight="1" x14ac:dyDescent="0.25">
      <c r="A42" s="29" t="s">
        <v>54</v>
      </c>
      <c r="B42" s="45"/>
      <c r="C42" s="25">
        <v>1202584.93</v>
      </c>
      <c r="D42" s="45"/>
      <c r="E42" s="25"/>
    </row>
    <row r="43" spans="1:7" s="26" customFormat="1" ht="35.25" customHeight="1" x14ac:dyDescent="0.25">
      <c r="A43" s="29"/>
      <c r="B43" s="24" t="s">
        <v>9</v>
      </c>
      <c r="C43" s="25"/>
      <c r="D43" s="51">
        <v>720822.99</v>
      </c>
      <c r="E43" s="25"/>
    </row>
    <row r="44" spans="1:7" s="26" customFormat="1" ht="30" customHeight="1" x14ac:dyDescent="0.25">
      <c r="A44" s="23"/>
      <c r="B44" s="24" t="s">
        <v>31</v>
      </c>
      <c r="C44" s="25"/>
      <c r="D44" s="51">
        <v>408818.09</v>
      </c>
      <c r="E44" s="25"/>
    </row>
    <row r="45" spans="1:7" s="26" customFormat="1" ht="36" customHeight="1" x14ac:dyDescent="0.25">
      <c r="A45" s="23"/>
      <c r="B45" s="24" t="s">
        <v>10</v>
      </c>
      <c r="C45" s="25"/>
      <c r="D45" s="51">
        <v>66265.210000000006</v>
      </c>
      <c r="E45" s="25"/>
    </row>
    <row r="46" spans="1:7" s="26" customFormat="1" ht="42.75" customHeight="1" x14ac:dyDescent="0.25">
      <c r="A46" s="23"/>
      <c r="B46" s="27" t="s">
        <v>11</v>
      </c>
      <c r="C46" s="28">
        <f>SUM(C42:C43)</f>
        <v>1202584.93</v>
      </c>
      <c r="D46" s="53">
        <f>SUM(D43:D45)</f>
        <v>1195906.29</v>
      </c>
      <c r="E46" s="28">
        <f>C46-D46</f>
        <v>6678.6399999998976</v>
      </c>
    </row>
    <row r="47" spans="1:7" s="26" customFormat="1" ht="39.75" customHeight="1" x14ac:dyDescent="0.25">
      <c r="A47" s="29" t="s">
        <v>55</v>
      </c>
      <c r="B47" s="45"/>
      <c r="C47" s="25">
        <v>65837.31</v>
      </c>
      <c r="D47" s="45"/>
      <c r="E47" s="25"/>
    </row>
    <row r="48" spans="1:7" s="26" customFormat="1" ht="39" customHeight="1" x14ac:dyDescent="0.25">
      <c r="A48" s="29"/>
      <c r="B48" s="24" t="s">
        <v>9</v>
      </c>
      <c r="C48" s="25"/>
      <c r="D48" s="51">
        <v>57771</v>
      </c>
      <c r="E48" s="25"/>
    </row>
    <row r="49" spans="1:7" s="26" customFormat="1" ht="42.75" customHeight="1" x14ac:dyDescent="0.25">
      <c r="A49" s="23"/>
      <c r="B49" s="27" t="s">
        <v>11</v>
      </c>
      <c r="C49" s="28">
        <f>SUM(C47:C48)</f>
        <v>65837.31</v>
      </c>
      <c r="D49" s="28">
        <f>SUM(D47:D48)</f>
        <v>57771</v>
      </c>
      <c r="E49" s="28">
        <f>C49-D49</f>
        <v>8066.3099999999977</v>
      </c>
    </row>
    <row r="50" spans="1:7" s="26" customFormat="1" ht="39.75" customHeight="1" x14ac:dyDescent="0.25">
      <c r="A50" s="29" t="s">
        <v>56</v>
      </c>
      <c r="B50" s="45"/>
      <c r="C50" s="25">
        <v>3710939.21</v>
      </c>
      <c r="D50" s="25"/>
      <c r="E50" s="25"/>
    </row>
    <row r="51" spans="1:7" s="26" customFormat="1" ht="38.25" customHeight="1" x14ac:dyDescent="0.25">
      <c r="A51" s="23"/>
      <c r="B51" s="46" t="s">
        <v>40</v>
      </c>
      <c r="C51" s="25"/>
      <c r="D51" s="51">
        <v>975695.95</v>
      </c>
      <c r="E51" s="25"/>
    </row>
    <row r="52" spans="1:7" s="26" customFormat="1" ht="39" customHeight="1" x14ac:dyDescent="0.25">
      <c r="A52" s="29"/>
      <c r="B52" s="24" t="s">
        <v>9</v>
      </c>
      <c r="C52" s="25"/>
      <c r="D52" s="51">
        <v>1249132.78</v>
      </c>
      <c r="E52" s="25"/>
    </row>
    <row r="53" spans="1:7" s="26" customFormat="1" ht="30" customHeight="1" x14ac:dyDescent="0.25">
      <c r="A53" s="23"/>
      <c r="B53" s="24" t="s">
        <v>31</v>
      </c>
      <c r="C53" s="25"/>
      <c r="D53" s="51">
        <v>427334.28</v>
      </c>
      <c r="E53" s="25"/>
    </row>
    <row r="54" spans="1:7" s="26" customFormat="1" ht="36" customHeight="1" x14ac:dyDescent="0.25">
      <c r="A54" s="23"/>
      <c r="B54" s="24" t="s">
        <v>10</v>
      </c>
      <c r="C54" s="25"/>
      <c r="D54" s="51">
        <v>233661.01</v>
      </c>
      <c r="E54" s="25"/>
    </row>
    <row r="55" spans="1:7" s="26" customFormat="1" ht="42.75" customHeight="1" x14ac:dyDescent="0.25">
      <c r="A55" s="23"/>
      <c r="B55" s="27" t="s">
        <v>11</v>
      </c>
      <c r="C55" s="28">
        <f>SUM(C50:C51)</f>
        <v>3710939.21</v>
      </c>
      <c r="D55" s="53">
        <f>SUM(D51:D54)</f>
        <v>2885824.0199999996</v>
      </c>
      <c r="E55" s="28">
        <f>C55-D55</f>
        <v>825115.19000000041</v>
      </c>
      <c r="G55" s="52"/>
    </row>
    <row r="56" spans="1:7" s="26" customFormat="1" ht="39.75" customHeight="1" x14ac:dyDescent="0.25">
      <c r="A56" s="29" t="s">
        <v>57</v>
      </c>
      <c r="B56" s="24"/>
      <c r="C56" s="25">
        <v>297853.28000000003</v>
      </c>
      <c r="D56" s="45"/>
      <c r="E56" s="25"/>
    </row>
    <row r="57" spans="1:7" s="26" customFormat="1" ht="39" customHeight="1" x14ac:dyDescent="0.25">
      <c r="A57" s="29"/>
      <c r="B57" s="24" t="s">
        <v>9</v>
      </c>
      <c r="C57" s="25"/>
      <c r="D57" s="51">
        <v>40558.379999999997</v>
      </c>
      <c r="E57" s="25"/>
    </row>
    <row r="58" spans="1:7" s="26" customFormat="1" ht="39" customHeight="1" x14ac:dyDescent="0.25">
      <c r="A58" s="29"/>
      <c r="B58" s="24" t="s">
        <v>31</v>
      </c>
      <c r="C58" s="25"/>
      <c r="D58" s="51">
        <v>6272.48</v>
      </c>
      <c r="E58" s="25"/>
    </row>
    <row r="59" spans="1:7" s="26" customFormat="1" ht="36" customHeight="1" x14ac:dyDescent="0.25">
      <c r="A59" s="23"/>
      <c r="B59" s="24" t="s">
        <v>10</v>
      </c>
      <c r="C59" s="25"/>
      <c r="D59" s="51">
        <v>96061.8</v>
      </c>
      <c r="E59" s="25"/>
    </row>
    <row r="60" spans="1:7" s="26" customFormat="1" ht="42.75" customHeight="1" x14ac:dyDescent="0.25">
      <c r="A60" s="23"/>
      <c r="B60" s="27" t="s">
        <v>11</v>
      </c>
      <c r="C60" s="28">
        <f>SUM(C56:C56)</f>
        <v>297853.28000000003</v>
      </c>
      <c r="D60" s="28">
        <f>SUM(D56:D59)</f>
        <v>142892.66</v>
      </c>
      <c r="E60" s="28">
        <f>C60-D60</f>
        <v>154960.62000000002</v>
      </c>
    </row>
    <row r="61" spans="1:7" s="26" customFormat="1" ht="39.75" customHeight="1" x14ac:dyDescent="0.25">
      <c r="A61" s="29" t="s">
        <v>58</v>
      </c>
      <c r="B61" s="45"/>
      <c r="C61" s="25">
        <v>67965.67</v>
      </c>
      <c r="D61" s="51"/>
      <c r="E61" s="25"/>
    </row>
    <row r="62" spans="1:7" s="26" customFormat="1" ht="39.75" customHeight="1" x14ac:dyDescent="0.25">
      <c r="A62" s="29"/>
      <c r="B62" s="24" t="s">
        <v>9</v>
      </c>
      <c r="C62" s="25"/>
      <c r="D62" s="51">
        <v>4089</v>
      </c>
      <c r="E62" s="25"/>
    </row>
    <row r="63" spans="1:7" s="26" customFormat="1" ht="39.75" customHeight="1" x14ac:dyDescent="0.25">
      <c r="A63" s="29"/>
      <c r="B63" s="24" t="s">
        <v>10</v>
      </c>
      <c r="C63" s="25"/>
      <c r="D63" s="51">
        <v>43213</v>
      </c>
      <c r="E63" s="25"/>
    </row>
    <row r="64" spans="1:7" s="26" customFormat="1" ht="42.75" customHeight="1" x14ac:dyDescent="0.25">
      <c r="A64" s="23"/>
      <c r="B64" s="27" t="s">
        <v>11</v>
      </c>
      <c r="C64" s="28">
        <f>C61</f>
        <v>67965.67</v>
      </c>
      <c r="D64" s="53">
        <f>SUM(D61:D63)</f>
        <v>47302</v>
      </c>
      <c r="E64" s="28">
        <f>C64-D64</f>
        <v>20663.669999999998</v>
      </c>
    </row>
    <row r="65" spans="1:9" s="26" customFormat="1" ht="39.75" customHeight="1" x14ac:dyDescent="0.25">
      <c r="A65" s="29" t="s">
        <v>59</v>
      </c>
      <c r="B65" s="24"/>
      <c r="C65" s="25">
        <v>1118734.25</v>
      </c>
      <c r="D65" s="45"/>
      <c r="E65" s="25"/>
    </row>
    <row r="66" spans="1:9" s="26" customFormat="1" ht="30" customHeight="1" x14ac:dyDescent="0.25">
      <c r="A66" s="23"/>
      <c r="B66" s="24" t="s">
        <v>31</v>
      </c>
      <c r="C66" s="25"/>
      <c r="D66" s="51">
        <v>533604.04</v>
      </c>
      <c r="E66" s="25"/>
    </row>
    <row r="67" spans="1:9" s="26" customFormat="1" ht="36" customHeight="1" x14ac:dyDescent="0.25">
      <c r="A67" s="23"/>
      <c r="B67" s="24" t="s">
        <v>10</v>
      </c>
      <c r="C67" s="25"/>
      <c r="D67" s="51">
        <v>582172.94999999995</v>
      </c>
      <c r="E67" s="25"/>
    </row>
    <row r="68" spans="1:9" s="26" customFormat="1" ht="42.75" customHeight="1" x14ac:dyDescent="0.25">
      <c r="A68" s="23"/>
      <c r="B68" s="27" t="s">
        <v>11</v>
      </c>
      <c r="C68" s="28">
        <f>SUM(C65:C65)</f>
        <v>1118734.25</v>
      </c>
      <c r="D68" s="28">
        <f>SUM(D65:D67)</f>
        <v>1115776.99</v>
      </c>
      <c r="E68" s="28">
        <f>C68-D68</f>
        <v>2957.2600000000093</v>
      </c>
    </row>
    <row r="69" spans="1:9" s="26" customFormat="1" ht="45.75" customHeight="1" x14ac:dyDescent="0.25">
      <c r="A69" s="30"/>
      <c r="B69" s="44" t="s">
        <v>15</v>
      </c>
      <c r="C69" s="43">
        <f>C13+C19+C26+C31+C33+C36+C41+C46+C49+C55+C60+C64+C68</f>
        <v>120606601.36</v>
      </c>
      <c r="D69" s="43">
        <f>D68+D55+D46+D49+D41+D36+D33+D26+D31+D19+D13+D60+D64</f>
        <v>104103985.48999999</v>
      </c>
      <c r="E69" s="43">
        <f>E68+E55+E46+E49+E41+E36+E33+E26+E31+E19+E13</f>
        <v>16326991.579999991</v>
      </c>
      <c r="F69" s="71"/>
      <c r="G69" s="71"/>
      <c r="H69" s="31"/>
      <c r="I69" s="31"/>
    </row>
    <row r="70" spans="1:9" s="26" customFormat="1" x14ac:dyDescent="0.25">
      <c r="A70" s="39"/>
      <c r="B70" s="48"/>
      <c r="C70" s="49"/>
      <c r="D70" s="49"/>
      <c r="E70" s="49"/>
      <c r="F70" s="47"/>
      <c r="G70" s="47"/>
      <c r="H70" s="31"/>
    </row>
    <row r="72" spans="1:9" x14ac:dyDescent="0.3">
      <c r="D72" s="54"/>
    </row>
  </sheetData>
  <mergeCells count="8">
    <mergeCell ref="F69:G69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DICIEMBRE 2024</vt:lpstr>
      <vt:lpstr>ABRIL!Área_de_impresión</vt:lpstr>
      <vt:lpstr>'DICIEMBRE 2024'!Área_de_impresión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2023-01-13T02:14:05Z</cp:lastPrinted>
  <dcterms:created xsi:type="dcterms:W3CDTF">2017-07-19T20:27:23Z</dcterms:created>
  <dcterms:modified xsi:type="dcterms:W3CDTF">2025-01-29T21:38:33Z</dcterms:modified>
</cp:coreProperties>
</file>